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!WORKING COPIES\"/>
    </mc:Choice>
  </mc:AlternateContent>
  <xr:revisionPtr revIDLastSave="0" documentId="13_ncr:1_{E8D0170B-E378-4023-B78C-A143CF4910E9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Legal Traineeships" sheetId="1" r:id="rId1"/>
    <sheet name="PS&amp;T April 2023" sheetId="13" r:id="rId2"/>
    <sheet name="MC April 2023" sheetId="11" r:id="rId3"/>
  </sheet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" l="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G55" i="1" l="1"/>
  <c r="E55" i="1"/>
  <c r="K53" i="1"/>
  <c r="I53" i="1"/>
  <c r="G53" i="1"/>
  <c r="E53" i="1"/>
  <c r="G47" i="1"/>
  <c r="E47" i="1"/>
  <c r="K43" i="1"/>
  <c r="I43" i="1"/>
  <c r="G43" i="1"/>
  <c r="E43" i="1"/>
  <c r="G37" i="1"/>
  <c r="E37" i="1"/>
  <c r="K35" i="1"/>
  <c r="I35" i="1"/>
  <c r="G35" i="1"/>
  <c r="E35" i="1"/>
  <c r="I33" i="1"/>
  <c r="G33" i="1"/>
  <c r="E33" i="1"/>
  <c r="I31" i="1"/>
  <c r="G31" i="1"/>
  <c r="E31" i="1"/>
  <c r="G25" i="1"/>
  <c r="E25" i="1"/>
  <c r="K23" i="1"/>
  <c r="I23" i="1"/>
  <c r="G23" i="1"/>
  <c r="E23" i="1"/>
  <c r="G17" i="1"/>
  <c r="E17" i="1"/>
  <c r="K13" i="1"/>
  <c r="I13" i="1"/>
  <c r="G13" i="1"/>
  <c r="E13" i="1"/>
  <c r="I11" i="1"/>
  <c r="G11" i="1"/>
  <c r="E11" i="1"/>
  <c r="I9" i="1"/>
  <c r="G9" i="1"/>
  <c r="E9" i="1"/>
  <c r="H55" i="1" l="1"/>
  <c r="H53" i="1"/>
  <c r="H47" i="1"/>
  <c r="H43" i="1"/>
  <c r="H37" i="1"/>
  <c r="H35" i="1"/>
  <c r="H33" i="1"/>
  <c r="H31" i="1"/>
  <c r="H25" i="1"/>
  <c r="H23" i="1"/>
  <c r="H17" i="1"/>
  <c r="H13" i="1"/>
  <c r="H11" i="1"/>
  <c r="H9" i="1"/>
  <c r="L43" i="1"/>
  <c r="L35" i="1"/>
  <c r="J9" i="1"/>
  <c r="F9" i="1"/>
  <c r="L53" i="1"/>
  <c r="L13" i="1"/>
  <c r="F55" i="1" l="1"/>
  <c r="F47" i="1"/>
  <c r="F37" i="1"/>
  <c r="F25" i="1" l="1"/>
  <c r="F31" i="1"/>
  <c r="F33" i="1"/>
  <c r="F17" i="1"/>
  <c r="F23" i="1"/>
  <c r="F35" i="1" l="1"/>
  <c r="F53" i="1" l="1"/>
  <c r="F43" i="1"/>
  <c r="F13" i="1"/>
  <c r="F11" i="1"/>
  <c r="J33" i="1" l="1"/>
  <c r="J11" i="1"/>
  <c r="J31" i="1"/>
  <c r="J23" i="1"/>
  <c r="J53" i="1"/>
  <c r="J13" i="1"/>
  <c r="J43" i="1"/>
  <c r="J35" i="1"/>
</calcChain>
</file>

<file path=xl/sharedStrings.xml><?xml version="1.0" encoding="utf-8"?>
<sst xmlns="http://schemas.openxmlformats.org/spreadsheetml/2006/main" count="140" uniqueCount="64">
  <si>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</si>
  <si>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</si>
  <si>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</si>
  <si>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</si>
  <si>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</si>
  <si>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</si>
  <si>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</si>
  <si>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PS&amp;T</t>
  </si>
  <si>
    <t>M/C</t>
  </si>
  <si>
    <t>PS&amp;T Grade 25 Job Rate</t>
  </si>
  <si>
    <t>M/C M-1 Job Rate</t>
  </si>
  <si>
    <t>Base Salary Amount</t>
  </si>
  <si>
    <t>Assistant Attorney 1</t>
  </si>
  <si>
    <t>Assistant Attorney 2</t>
  </si>
  <si>
    <t>Admission to NYS Bar</t>
  </si>
  <si>
    <t>Assistant Hearing Officer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</si>
  <si>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</si>
  <si>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</si>
  <si>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</si>
  <si>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</si>
  <si>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</si>
  <si>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</si>
  <si>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</si>
  <si>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</si>
  <si>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</si>
  <si>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</si>
  <si>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</si>
  <si>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</si>
  <si>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</si>
  <si>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</si>
  <si>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</si>
  <si>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</si>
  <si>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</si>
  <si>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</si>
  <si>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</si>
  <si>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</si>
  <si>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</si>
  <si>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</si>
  <si>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</si>
  <si>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</si>
  <si>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</si>
  <si>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</si>
  <si>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</si>
  <si>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</si>
  <si>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</si>
  <si>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</si>
  <si>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</si>
  <si>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</si>
  <si>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</si>
  <si>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</si>
  <si>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 xml:space="preserve"> Title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</si>
  <si>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</si>
  <si>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PS&amp;T and M/C Legal Traineeships (Legal Specialties), Fiscal Year 2023-2024</t>
  </si>
  <si>
    <t>PST April 2023</t>
  </si>
  <si>
    <t>M/C April 2023</t>
  </si>
  <si>
    <t>Performance Advance Calculated Per Normal Practice</t>
  </si>
  <si>
    <t>M 1</t>
  </si>
  <si>
    <t>M 2</t>
  </si>
  <si>
    <t>M 3</t>
  </si>
  <si>
    <t>M 4</t>
  </si>
  <si>
    <t>M 5</t>
  </si>
  <si>
    <t>M 6</t>
  </si>
  <si>
    <t>M 7</t>
  </si>
  <si>
    <t>M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</si>
</sst>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  <font>
      <b/>
      <u/>
      <sz val="10"/>
      <color rgb="FF008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6" fontId="12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6" fontId="12" fillId="0" borderId="0" xfId="0" applyNumberFormat="1" applyFont="1" applyBorder="1"/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1" fontId="14" fillId="0" borderId="1" xfId="0" applyNumberFormat="1" applyFont="1" applyBorder="1" applyAlignment="1">
      <alignment vertical="center"/>
    </xf>
    <xf numFmtId="6" fontId="8" fillId="0" borderId="1" xfId="0" applyNumberFormat="1" applyFont="1" applyBorder="1" applyAlignment="1">
      <alignment horizontal="center"/>
    </xf>
    <xf numFmtId="6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/>
    <xf numFmtId="1" fontId="12" fillId="0" borderId="1" xfId="0" applyNumberFormat="1" applyFont="1" applyBorder="1"/>
    <xf numFmtId="6" fontId="6" fillId="0" borderId="1" xfId="0" applyNumberFormat="1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 wrapText="1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6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8" fillId="0" borderId="0" xfId="4" applyNumberFormat="1" applyFo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4" borderId="1" xfId="4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1" fontId="12" fillId="0" borderId="1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center"/>
    </xf>
    <xf numFmtId="164" fontId="12" fillId="0" borderId="0" xfId="4" applyNumberFormat="1" applyFont="1" applyFill="1"/>
    <xf numFmtId="6" fontId="12" fillId="0" borderId="0" xfId="0" applyNumberFormat="1" applyFont="1" applyAlignment="1">
      <alignment horizontal="center"/>
    </xf>
    <xf numFmtId="164" fontId="12" fillId="0" borderId="0" xfId="4" applyNumberFormat="1" applyFont="1"/>
    <xf numFmtId="0" fontId="12" fillId="0" borderId="0" xfId="0" applyFont="1" applyAlignment="1">
      <alignment horizontal="center"/>
    </xf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opLeftCell="C16" zoomScale="90" zoomScaleNormal="90" zoomScalePageLayoutView="50" workbookViewId="0">
      <selection activeCell="L23" sqref="L23:L24"/>
    </sheetView>
  </sheetViews>
  <sheetFormatPr defaultRowHeight="12.5" x14ac:dyDescent="0.25"/>
  <cols>
    <col min="1" max="1" width="5.26953125" customWidth="1"/>
    <col min="2" max="2" width="47.26953125" style="64" bestFit="1" customWidth="1"/>
    <col min="3" max="3" width="30.453125" style="4" customWidth="1"/>
    <col min="4" max="4" width="20.453125" customWidth="1"/>
    <col min="5" max="5" width="21.1796875" customWidth="1"/>
    <col min="6" max="6" width="10.7265625" bestFit="1" customWidth="1"/>
    <col min="7" max="7" width="11" style="75" bestFit="1" customWidth="1"/>
    <col min="8" max="9" width="11" style="75" customWidth="1"/>
    <col min="10" max="11" width="12.1796875" style="24" bestFit="1" customWidth="1"/>
    <col min="12" max="12" width="8.26953125" customWidth="1"/>
    <col min="13" max="13" width="9" customWidth="1"/>
  </cols>
  <sheetData>
    <row r="1" spans="1:12" ht="20" x14ac:dyDescent="0.4">
      <c r="A1" s="100" t="s">
        <v>52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 x14ac:dyDescent="0.25">
      <c r="A2" s="77" t="s">
        <v>51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4" spans="1:12" s="1" customFormat="1" ht="20.5" x14ac:dyDescent="0.4">
      <c r="A4" s="40"/>
      <c r="B4" s="57"/>
      <c r="C4" s="53"/>
      <c r="D4" s="40"/>
      <c r="E4" s="40"/>
      <c r="F4" s="40"/>
      <c r="G4" s="70"/>
      <c r="H4" s="70"/>
      <c r="I4" s="70"/>
      <c r="J4" s="46"/>
      <c r="K4" s="46"/>
    </row>
    <row r="5" spans="1:12" s="1" customFormat="1" ht="20.5" x14ac:dyDescent="0.4">
      <c r="A5" s="1" t="s">
        <v>21</v>
      </c>
      <c r="B5" s="57"/>
      <c r="C5" s="53"/>
      <c r="D5" s="40"/>
      <c r="E5" s="40"/>
      <c r="F5" s="40"/>
      <c r="G5" s="70"/>
      <c r="H5" s="70"/>
      <c r="I5" s="70"/>
      <c r="J5" s="46"/>
      <c r="K5" s="46"/>
    </row>
    <row r="6" spans="1:12" x14ac:dyDescent="0.25">
      <c r="B6" s="4"/>
      <c r="C6"/>
      <c r="F6" s="75"/>
      <c r="I6" s="24"/>
      <c r="K6"/>
    </row>
    <row r="7" spans="1:12" ht="31.5" customHeight="1" x14ac:dyDescent="0.25">
      <c r="B7" s="5" t="s">
        <v>50</v>
      </c>
      <c r="C7" s="5" t="s">
        <v>0</v>
      </c>
      <c r="D7" s="3" t="s">
        <v>4</v>
      </c>
      <c r="E7" s="88" t="s">
        <v>38</v>
      </c>
      <c r="F7" s="89"/>
      <c r="G7" s="103" t="s">
        <v>5</v>
      </c>
      <c r="H7" s="104"/>
      <c r="I7" s="88" t="s">
        <v>19</v>
      </c>
      <c r="J7" s="89"/>
      <c r="K7" s="103" t="s">
        <v>37</v>
      </c>
      <c r="L7" s="104"/>
    </row>
    <row r="8" spans="1:12" s="51" customFormat="1" ht="39" x14ac:dyDescent="0.3">
      <c r="B8" s="27"/>
      <c r="C8" s="27"/>
      <c r="D8" s="28"/>
      <c r="E8" s="27" t="s">
        <v>7</v>
      </c>
      <c r="F8" s="27" t="s">
        <v>8</v>
      </c>
      <c r="G8" s="28" t="s">
        <v>9</v>
      </c>
      <c r="H8" s="28" t="s">
        <v>10</v>
      </c>
      <c r="I8" s="27" t="s">
        <v>7</v>
      </c>
      <c r="J8" s="27" t="s">
        <v>8</v>
      </c>
      <c r="K8" s="28" t="s">
        <v>30</v>
      </c>
      <c r="L8" s="28" t="s">
        <v>31</v>
      </c>
    </row>
    <row r="9" spans="1:12" s="4" customFormat="1" ht="31.5" customHeight="1" x14ac:dyDescent="0.25">
      <c r="B9" s="92" t="s">
        <v>12</v>
      </c>
      <c r="C9" s="94" t="s">
        <v>22</v>
      </c>
      <c r="D9" s="92" t="s">
        <v>41</v>
      </c>
      <c r="E9" s="84">
        <f>'PS&amp;T April 2023'!B21</f>
        <v>63108</v>
      </c>
      <c r="F9" s="84">
        <f>'MC April 2023'!B19</f>
        <v>63266</v>
      </c>
      <c r="G9" s="101">
        <f>'PS&amp;T April 2023'!$C$28</f>
        <v>114444</v>
      </c>
      <c r="H9" s="101">
        <f>'MC April 2023'!$C$25</f>
        <v>111592</v>
      </c>
      <c r="I9" s="84">
        <f>'PS&amp;T April 2023'!D21</f>
        <v>2167</v>
      </c>
      <c r="J9" s="84">
        <f>'MC April 2023'!D19</f>
        <v>2540</v>
      </c>
      <c r="K9" s="105"/>
      <c r="L9" s="106"/>
    </row>
    <row r="10" spans="1:12" s="13" customFormat="1" ht="31.5" customHeight="1" x14ac:dyDescent="0.25">
      <c r="B10" s="93"/>
      <c r="C10" s="95"/>
      <c r="D10" s="93"/>
      <c r="E10" s="85"/>
      <c r="F10" s="85"/>
      <c r="G10" s="102"/>
      <c r="H10" s="102"/>
      <c r="I10" s="85"/>
      <c r="J10" s="85"/>
      <c r="K10" s="107"/>
      <c r="L10" s="108"/>
    </row>
    <row r="11" spans="1:12" s="13" customFormat="1" ht="13" x14ac:dyDescent="0.25">
      <c r="B11" s="94" t="s">
        <v>13</v>
      </c>
      <c r="C11" s="94" t="s">
        <v>23</v>
      </c>
      <c r="D11" s="98" t="s">
        <v>14</v>
      </c>
      <c r="E11" s="84">
        <f>'PS&amp;T April 2023'!B23</f>
        <v>69934</v>
      </c>
      <c r="F11" s="84">
        <f>'MC April 2023'!B21</f>
        <v>70058</v>
      </c>
      <c r="G11" s="101">
        <f>'PS&amp;T April 2023'!$C$28</f>
        <v>114444</v>
      </c>
      <c r="H11" s="101">
        <f>'MC April 2023'!$C$25</f>
        <v>111592</v>
      </c>
      <c r="I11" s="84">
        <f>'PS&amp;T April 2023'!D23</f>
        <v>2352</v>
      </c>
      <c r="J11" s="84">
        <f>'MC April 2023'!D21</f>
        <v>2779</v>
      </c>
      <c r="K11" s="109"/>
      <c r="L11" s="110"/>
    </row>
    <row r="12" spans="1:12" s="13" customFormat="1" ht="13" x14ac:dyDescent="0.25">
      <c r="B12" s="95"/>
      <c r="C12" s="95"/>
      <c r="D12" s="99"/>
      <c r="E12" s="85"/>
      <c r="F12" s="85"/>
      <c r="G12" s="102"/>
      <c r="H12" s="102"/>
      <c r="I12" s="85"/>
      <c r="J12" s="85"/>
      <c r="K12" s="111"/>
      <c r="L12" s="112"/>
    </row>
    <row r="13" spans="1:12" s="13" customFormat="1" ht="22" customHeight="1" x14ac:dyDescent="0.25">
      <c r="B13" s="117" t="s">
        <v>32</v>
      </c>
      <c r="C13" s="94" t="s">
        <v>24</v>
      </c>
      <c r="D13" s="92" t="s">
        <v>42</v>
      </c>
      <c r="E13" s="84">
        <f>'PS&amp;T April 2023'!B25</f>
        <v>77600</v>
      </c>
      <c r="F13" s="84">
        <f>'MC April 2023'!B23</f>
        <v>77804</v>
      </c>
      <c r="G13" s="125">
        <f>'PS&amp;T April 2023'!$C$28</f>
        <v>114444</v>
      </c>
      <c r="H13" s="123">
        <f>'MC April 2023'!$C$25</f>
        <v>111592</v>
      </c>
      <c r="I13" s="83">
        <f>'PS&amp;T April 2023'!D25</f>
        <v>2557</v>
      </c>
      <c r="J13" s="83">
        <f>'MC April 2023'!D23</f>
        <v>3033</v>
      </c>
      <c r="K13" s="83">
        <f>'PS&amp;T April 2023'!D$28</f>
        <v>2884</v>
      </c>
      <c r="L13" s="83">
        <f>'MC April 2023'!D$25</f>
        <v>3885</v>
      </c>
    </row>
    <row r="14" spans="1:12" s="13" customFormat="1" ht="22" customHeight="1" x14ac:dyDescent="0.25">
      <c r="B14" s="118"/>
      <c r="C14" s="116"/>
      <c r="D14" s="115"/>
      <c r="E14" s="90"/>
      <c r="F14" s="90"/>
      <c r="G14" s="126"/>
      <c r="H14" s="123"/>
      <c r="I14" s="83"/>
      <c r="J14" s="83"/>
      <c r="K14" s="83"/>
      <c r="L14" s="83"/>
    </row>
    <row r="15" spans="1:12" s="13" customFormat="1" ht="22" customHeight="1" x14ac:dyDescent="0.25">
      <c r="B15" s="118"/>
      <c r="C15" s="116"/>
      <c r="D15" s="115"/>
      <c r="E15" s="90"/>
      <c r="F15" s="90"/>
      <c r="G15" s="126"/>
      <c r="H15" s="123"/>
      <c r="I15" s="83"/>
      <c r="J15" s="83"/>
      <c r="K15" s="83"/>
      <c r="L15" s="83"/>
    </row>
    <row r="16" spans="1:12" s="13" customFormat="1" ht="22" customHeight="1" x14ac:dyDescent="0.25">
      <c r="B16" s="119"/>
      <c r="C16" s="95"/>
      <c r="D16" s="93"/>
      <c r="E16" s="85"/>
      <c r="F16" s="85"/>
      <c r="G16" s="127"/>
      <c r="H16" s="123"/>
      <c r="I16" s="83"/>
      <c r="J16" s="83"/>
      <c r="K16" s="83"/>
      <c r="L16" s="83"/>
    </row>
    <row r="17" spans="1:14" s="13" customFormat="1" ht="97.5" customHeight="1" x14ac:dyDescent="0.25">
      <c r="B17" s="43" t="s">
        <v>20</v>
      </c>
      <c r="C17" s="43" t="s">
        <v>25</v>
      </c>
      <c r="D17" s="38" t="s">
        <v>43</v>
      </c>
      <c r="E17" s="39">
        <f>'PS&amp;T April 2023'!B$28</f>
        <v>90806</v>
      </c>
      <c r="F17" s="69">
        <f>'MC April 2023'!B$25</f>
        <v>88283</v>
      </c>
      <c r="G17" s="76">
        <f>'PS&amp;T April 2023'!$C$28</f>
        <v>114444</v>
      </c>
      <c r="H17" s="68">
        <f>'MC April 2023'!$C$25</f>
        <v>111592</v>
      </c>
      <c r="I17" s="45"/>
      <c r="J17" s="45"/>
      <c r="K17" s="45"/>
      <c r="L17" s="45"/>
    </row>
    <row r="18" spans="1:14" s="13" customFormat="1" ht="13" x14ac:dyDescent="0.25">
      <c r="B18" s="58"/>
      <c r="C18" s="18"/>
      <c r="D18" s="17"/>
      <c r="E18" s="19"/>
      <c r="F18" s="44"/>
      <c r="G18" s="44"/>
      <c r="H18" s="44"/>
      <c r="I18" s="44"/>
      <c r="J18" s="20"/>
      <c r="K18" s="20"/>
      <c r="L18" s="30"/>
      <c r="M18" s="30"/>
      <c r="N18" s="30"/>
    </row>
    <row r="19" spans="1:14" ht="26.25" customHeight="1" x14ac:dyDescent="0.4">
      <c r="A19" s="1" t="s">
        <v>40</v>
      </c>
      <c r="B19" s="59"/>
      <c r="C19" s="55"/>
      <c r="D19" s="32"/>
      <c r="E19" s="32"/>
      <c r="F19" s="32"/>
      <c r="G19" s="72"/>
      <c r="H19" s="72"/>
      <c r="I19" s="72"/>
      <c r="J19" s="47"/>
      <c r="K19" s="47"/>
      <c r="L19" s="29"/>
      <c r="M19" s="29"/>
      <c r="N19" s="29"/>
    </row>
    <row r="20" spans="1:14" ht="12.75" customHeight="1" x14ac:dyDescent="0.4">
      <c r="A20" s="1"/>
      <c r="B20" s="60"/>
      <c r="C20" s="56"/>
      <c r="D20" s="31"/>
      <c r="E20" s="31"/>
      <c r="F20" s="31"/>
      <c r="G20" s="73"/>
      <c r="H20" s="73"/>
      <c r="I20" s="73"/>
      <c r="J20" s="48"/>
      <c r="K20" s="48"/>
      <c r="L20" s="29"/>
      <c r="M20" s="29"/>
      <c r="N20" s="29"/>
    </row>
    <row r="21" spans="1:14" ht="24.75" customHeight="1" x14ac:dyDescent="0.25">
      <c r="B21" s="5" t="s">
        <v>50</v>
      </c>
      <c r="C21" s="5" t="s">
        <v>0</v>
      </c>
      <c r="D21" s="3" t="s">
        <v>4</v>
      </c>
      <c r="E21" s="88" t="s">
        <v>11</v>
      </c>
      <c r="F21" s="89"/>
      <c r="G21" s="103" t="s">
        <v>5</v>
      </c>
      <c r="H21" s="104"/>
      <c r="I21" s="88" t="s">
        <v>19</v>
      </c>
      <c r="J21" s="89"/>
      <c r="K21" s="103" t="s">
        <v>37</v>
      </c>
      <c r="L21" s="104"/>
    </row>
    <row r="22" spans="1:14" s="52" customFormat="1" ht="39" x14ac:dyDescent="0.3">
      <c r="A22" s="51"/>
      <c r="B22" s="27"/>
      <c r="C22" s="27"/>
      <c r="D22" s="28"/>
      <c r="E22" s="27" t="s">
        <v>7</v>
      </c>
      <c r="F22" s="27" t="s">
        <v>8</v>
      </c>
      <c r="G22" s="28" t="s">
        <v>9</v>
      </c>
      <c r="H22" s="28" t="s">
        <v>10</v>
      </c>
      <c r="I22" s="27" t="s">
        <v>7</v>
      </c>
      <c r="J22" s="27" t="s">
        <v>8</v>
      </c>
      <c r="K22" s="28" t="s">
        <v>30</v>
      </c>
      <c r="L22" s="28" t="s">
        <v>31</v>
      </c>
    </row>
    <row r="23" spans="1:14" ht="31.5" customHeight="1" x14ac:dyDescent="0.25">
      <c r="B23" s="92" t="s">
        <v>15</v>
      </c>
      <c r="C23" s="92" t="s">
        <v>24</v>
      </c>
      <c r="D23" s="92" t="s">
        <v>44</v>
      </c>
      <c r="E23" s="96">
        <f>'PS&amp;T April 2023'!B25</f>
        <v>77600</v>
      </c>
      <c r="F23" s="96">
        <f>'MC April 2023'!B23</f>
        <v>77804</v>
      </c>
      <c r="G23" s="101">
        <f>'PS&amp;T April 2023'!$C$28</f>
        <v>114444</v>
      </c>
      <c r="H23" s="123">
        <f>'MC April 2023'!$C$25</f>
        <v>111592</v>
      </c>
      <c r="I23" s="91">
        <f>'PS&amp;T April 2023'!D25</f>
        <v>2557</v>
      </c>
      <c r="J23" s="91">
        <f>'MC April 2023'!D23</f>
        <v>3033</v>
      </c>
      <c r="K23" s="84">
        <f>'PS&amp;T April 2023'!$D$28</f>
        <v>2884</v>
      </c>
      <c r="L23" s="84">
        <f>'MC April 2023'!$D$25</f>
        <v>3885</v>
      </c>
    </row>
    <row r="24" spans="1:14" ht="31.5" customHeight="1" x14ac:dyDescent="0.25">
      <c r="B24" s="93"/>
      <c r="C24" s="93"/>
      <c r="D24" s="93"/>
      <c r="E24" s="97"/>
      <c r="F24" s="97"/>
      <c r="G24" s="102"/>
      <c r="H24" s="123"/>
      <c r="I24" s="91"/>
      <c r="J24" s="91"/>
      <c r="K24" s="85"/>
      <c r="L24" s="85"/>
    </row>
    <row r="25" spans="1:14" ht="87.5" x14ac:dyDescent="0.25">
      <c r="B25" s="38" t="s">
        <v>26</v>
      </c>
      <c r="C25" s="38">
        <v>25</v>
      </c>
      <c r="D25" s="38" t="s">
        <v>45</v>
      </c>
      <c r="E25" s="69">
        <f>'PS&amp;T April 2023'!B$28</f>
        <v>90806</v>
      </c>
      <c r="F25" s="42">
        <f>'MC April 2023'!B$25</f>
        <v>88283</v>
      </c>
      <c r="G25" s="68">
        <f>'PS&amp;T April 2023'!$C$28</f>
        <v>114444</v>
      </c>
      <c r="H25" s="68">
        <f>'MC April 2023'!$C$25</f>
        <v>111592</v>
      </c>
      <c r="I25" s="49"/>
      <c r="J25" s="49"/>
      <c r="K25"/>
    </row>
    <row r="26" spans="1:14" x14ac:dyDescent="0.25">
      <c r="B26" s="61"/>
      <c r="C26" s="19"/>
      <c r="D26" s="19"/>
      <c r="E26" s="19"/>
      <c r="F26" s="33"/>
      <c r="G26" s="33"/>
      <c r="H26" s="74"/>
      <c r="I26" s="74"/>
      <c r="J26" s="49"/>
      <c r="K26" s="49"/>
      <c r="L26" s="45"/>
      <c r="M26" s="45"/>
      <c r="N26" s="25"/>
    </row>
    <row r="27" spans="1:14" ht="20" x14ac:dyDescent="0.4">
      <c r="A27" s="1" t="s">
        <v>28</v>
      </c>
      <c r="B27" s="61"/>
      <c r="C27" s="19"/>
      <c r="D27" s="34"/>
      <c r="E27" s="19"/>
      <c r="F27" s="35"/>
      <c r="G27" s="33"/>
      <c r="H27" s="33"/>
      <c r="I27" s="33"/>
      <c r="J27" s="49"/>
      <c r="K27" s="49"/>
      <c r="L27" s="45"/>
      <c r="M27" s="45"/>
      <c r="N27" s="25"/>
    </row>
    <row r="28" spans="1:14" ht="20" x14ac:dyDescent="0.4">
      <c r="A28" s="1"/>
      <c r="B28" s="62"/>
      <c r="C28" s="15"/>
      <c r="D28" s="21"/>
      <c r="E28" s="15"/>
      <c r="F28" s="22"/>
      <c r="G28" s="23"/>
      <c r="H28" s="23"/>
      <c r="I28" s="23"/>
      <c r="J28" s="50"/>
      <c r="K28" s="50"/>
      <c r="L28" s="44"/>
      <c r="M28" s="44"/>
      <c r="N28" s="25"/>
    </row>
    <row r="29" spans="1:14" ht="31.5" customHeight="1" x14ac:dyDescent="0.25">
      <c r="B29" s="5" t="s">
        <v>50</v>
      </c>
      <c r="C29" s="5" t="s">
        <v>0</v>
      </c>
      <c r="D29" s="3" t="s">
        <v>4</v>
      </c>
      <c r="E29" s="88" t="s">
        <v>11</v>
      </c>
      <c r="F29" s="89"/>
      <c r="G29" s="103" t="s">
        <v>5</v>
      </c>
      <c r="H29" s="104"/>
      <c r="I29" s="88" t="s">
        <v>19</v>
      </c>
      <c r="J29" s="89"/>
      <c r="K29" s="103" t="s">
        <v>37</v>
      </c>
      <c r="L29" s="104"/>
    </row>
    <row r="30" spans="1:14" s="51" customFormat="1" ht="39" x14ac:dyDescent="0.3">
      <c r="B30" s="27"/>
      <c r="C30" s="27"/>
      <c r="D30" s="28"/>
      <c r="E30" s="27" t="s">
        <v>7</v>
      </c>
      <c r="F30" s="27" t="s">
        <v>8</v>
      </c>
      <c r="G30" s="28" t="s">
        <v>9</v>
      </c>
      <c r="H30" s="28" t="s">
        <v>10</v>
      </c>
      <c r="I30" s="27" t="s">
        <v>7</v>
      </c>
      <c r="J30" s="27" t="s">
        <v>8</v>
      </c>
      <c r="K30" s="28" t="s">
        <v>30</v>
      </c>
      <c r="L30" s="28" t="s">
        <v>31</v>
      </c>
    </row>
    <row r="31" spans="1:14" s="13" customFormat="1" ht="31.5" customHeight="1" x14ac:dyDescent="0.25">
      <c r="B31" s="92" t="s">
        <v>16</v>
      </c>
      <c r="C31" s="94" t="s">
        <v>22</v>
      </c>
      <c r="D31" s="92" t="s">
        <v>41</v>
      </c>
      <c r="E31" s="86">
        <f>'PS&amp;T April 2023'!B21</f>
        <v>63108</v>
      </c>
      <c r="F31" s="86">
        <f>'MC April 2023'!B19</f>
        <v>63266</v>
      </c>
      <c r="G31" s="101">
        <f>'PS&amp;T April 2023'!$C$28</f>
        <v>114444</v>
      </c>
      <c r="H31" s="101">
        <f>'MC April 2023'!$C$25</f>
        <v>111592</v>
      </c>
      <c r="I31" s="84">
        <f>'PS&amp;T April 2023'!D21</f>
        <v>2167</v>
      </c>
      <c r="J31" s="84">
        <f>'MC April 2023'!D19</f>
        <v>2540</v>
      </c>
      <c r="K31" s="113"/>
      <c r="L31" s="113"/>
    </row>
    <row r="32" spans="1:14" s="13" customFormat="1" ht="31.5" customHeight="1" x14ac:dyDescent="0.25">
      <c r="B32" s="93"/>
      <c r="C32" s="95"/>
      <c r="D32" s="93"/>
      <c r="E32" s="87"/>
      <c r="F32" s="87"/>
      <c r="G32" s="102"/>
      <c r="H32" s="102"/>
      <c r="I32" s="85"/>
      <c r="J32" s="85"/>
      <c r="K32" s="113"/>
      <c r="L32" s="113"/>
    </row>
    <row r="33" spans="1:13" s="13" customFormat="1" ht="13" x14ac:dyDescent="0.25">
      <c r="B33" s="92" t="s">
        <v>17</v>
      </c>
      <c r="C33" s="94" t="s">
        <v>23</v>
      </c>
      <c r="D33" s="98" t="s">
        <v>14</v>
      </c>
      <c r="E33" s="84">
        <f>'PS&amp;T April 2023'!B23</f>
        <v>69934</v>
      </c>
      <c r="F33" s="84">
        <f>'MC April 2023'!B21</f>
        <v>70058</v>
      </c>
      <c r="G33" s="101">
        <f>'PS&amp;T April 2023'!$C$28</f>
        <v>114444</v>
      </c>
      <c r="H33" s="101">
        <f>'MC April 2023'!$C$25</f>
        <v>111592</v>
      </c>
      <c r="I33" s="84">
        <f>'PS&amp;T April 2023'!D23</f>
        <v>2352</v>
      </c>
      <c r="J33" s="84">
        <f>'MC April 2023'!D21</f>
        <v>2779</v>
      </c>
      <c r="K33" s="114"/>
      <c r="L33" s="114"/>
    </row>
    <row r="34" spans="1:13" s="13" customFormat="1" ht="18.75" customHeight="1" x14ac:dyDescent="0.25">
      <c r="B34" s="93"/>
      <c r="C34" s="95"/>
      <c r="D34" s="99"/>
      <c r="E34" s="85"/>
      <c r="F34" s="85"/>
      <c r="G34" s="102"/>
      <c r="H34" s="102"/>
      <c r="I34" s="85"/>
      <c r="J34" s="85"/>
      <c r="K34" s="114"/>
      <c r="L34" s="114"/>
    </row>
    <row r="35" spans="1:13" s="13" customFormat="1" ht="48" customHeight="1" x14ac:dyDescent="0.25">
      <c r="B35" s="92" t="s">
        <v>18</v>
      </c>
      <c r="C35" s="94" t="s">
        <v>24</v>
      </c>
      <c r="D35" s="92" t="s">
        <v>46</v>
      </c>
      <c r="E35" s="84">
        <f>'PS&amp;T April 2023'!B25</f>
        <v>77600</v>
      </c>
      <c r="F35" s="84">
        <f>'MC April 2023'!B23</f>
        <v>77804</v>
      </c>
      <c r="G35" s="101">
        <f>'PS&amp;T April 2023'!$C$28</f>
        <v>114444</v>
      </c>
      <c r="H35" s="123">
        <f>'MC April 2023'!$C$25</f>
        <v>111592</v>
      </c>
      <c r="I35" s="83">
        <f>'PS&amp;T April 2023'!D25</f>
        <v>2557</v>
      </c>
      <c r="J35" s="83">
        <f>'MC April 2023'!D23</f>
        <v>3033</v>
      </c>
      <c r="K35" s="83">
        <f>'PS&amp;T April 2023'!$D$28</f>
        <v>2884</v>
      </c>
      <c r="L35" s="84">
        <f>'MC April 2023'!$D$25</f>
        <v>3885</v>
      </c>
    </row>
    <row r="36" spans="1:13" s="13" customFormat="1" ht="48" customHeight="1" x14ac:dyDescent="0.25">
      <c r="B36" s="93"/>
      <c r="C36" s="95"/>
      <c r="D36" s="93"/>
      <c r="E36" s="85"/>
      <c r="F36" s="85"/>
      <c r="G36" s="102"/>
      <c r="H36" s="123"/>
      <c r="I36" s="83"/>
      <c r="J36" s="83"/>
      <c r="K36" s="83"/>
      <c r="L36" s="85"/>
    </row>
    <row r="37" spans="1:13" s="13" customFormat="1" ht="114" customHeight="1" x14ac:dyDescent="0.25">
      <c r="B37" s="38" t="s">
        <v>27</v>
      </c>
      <c r="C37" s="43">
        <v>25</v>
      </c>
      <c r="D37" s="38" t="s">
        <v>47</v>
      </c>
      <c r="E37" s="69">
        <f>'PS&amp;T April 2023'!B$28</f>
        <v>90806</v>
      </c>
      <c r="F37" s="42">
        <f>'MC April 2023'!B$25</f>
        <v>88283</v>
      </c>
      <c r="G37" s="42">
        <f>'PS&amp;T April 2023'!$C$28</f>
        <v>114444</v>
      </c>
      <c r="H37" s="71">
        <f>'MC April 2023'!$C$25</f>
        <v>111592</v>
      </c>
      <c r="I37" s="49"/>
      <c r="J37" s="49"/>
      <c r="K37" s="30"/>
    </row>
    <row r="38" spans="1:13" s="13" customFormat="1" ht="13" x14ac:dyDescent="0.25">
      <c r="B38" s="58"/>
      <c r="C38" s="19"/>
      <c r="D38" s="17"/>
      <c r="E38" s="19"/>
      <c r="F38" s="33"/>
      <c r="G38" s="33"/>
      <c r="H38" s="33"/>
      <c r="I38" s="33"/>
      <c r="J38" s="49"/>
      <c r="K38" s="49"/>
      <c r="L38" s="45"/>
      <c r="M38" s="45"/>
    </row>
    <row r="39" spans="1:13" ht="20" x14ac:dyDescent="0.4">
      <c r="A39" s="36" t="s">
        <v>29</v>
      </c>
      <c r="B39" s="58"/>
      <c r="C39" s="19"/>
      <c r="D39" s="17"/>
      <c r="E39" s="19"/>
      <c r="F39" s="44"/>
      <c r="G39" s="44"/>
      <c r="H39" s="44"/>
      <c r="I39" s="44"/>
      <c r="J39" s="20"/>
      <c r="K39" s="20"/>
      <c r="L39" s="45"/>
      <c r="M39" s="45"/>
    </row>
    <row r="40" spans="1:13" ht="20" x14ac:dyDescent="0.4">
      <c r="A40" s="1"/>
      <c r="B40" s="63"/>
      <c r="C40" s="15"/>
      <c r="D40" s="14"/>
      <c r="E40" s="15"/>
      <c r="F40" s="44"/>
      <c r="G40" s="67"/>
      <c r="H40" s="67"/>
      <c r="I40" s="67"/>
      <c r="J40" s="16"/>
      <c r="K40" s="16"/>
      <c r="L40" s="44"/>
      <c r="M40" s="44"/>
    </row>
    <row r="41" spans="1:13" ht="31.5" customHeight="1" x14ac:dyDescent="0.25">
      <c r="B41" s="5" t="s">
        <v>50</v>
      </c>
      <c r="C41" s="5" t="s">
        <v>0</v>
      </c>
      <c r="D41" s="3" t="s">
        <v>4</v>
      </c>
      <c r="E41" s="88" t="s">
        <v>11</v>
      </c>
      <c r="F41" s="89"/>
      <c r="G41" s="103" t="s">
        <v>5</v>
      </c>
      <c r="H41" s="104"/>
      <c r="I41" s="88" t="s">
        <v>19</v>
      </c>
      <c r="J41" s="89"/>
      <c r="K41" s="103" t="s">
        <v>37</v>
      </c>
      <c r="L41" s="104"/>
    </row>
    <row r="42" spans="1:13" s="26" customFormat="1" ht="39" x14ac:dyDescent="0.25">
      <c r="B42" s="27"/>
      <c r="C42" s="27"/>
      <c r="D42" s="28"/>
      <c r="E42" s="27" t="s">
        <v>7</v>
      </c>
      <c r="F42" s="27" t="s">
        <v>8</v>
      </c>
      <c r="G42" s="28" t="s">
        <v>9</v>
      </c>
      <c r="H42" s="28" t="s">
        <v>10</v>
      </c>
      <c r="I42" s="27" t="s">
        <v>7</v>
      </c>
      <c r="J42" s="27" t="s">
        <v>8</v>
      </c>
      <c r="K42" s="28" t="s">
        <v>30</v>
      </c>
      <c r="L42" s="28" t="s">
        <v>31</v>
      </c>
    </row>
    <row r="43" spans="1:13" s="13" customFormat="1" ht="19" customHeight="1" x14ac:dyDescent="0.25">
      <c r="B43" s="117" t="s">
        <v>33</v>
      </c>
      <c r="C43" s="94" t="s">
        <v>24</v>
      </c>
      <c r="D43" s="92" t="s">
        <v>44</v>
      </c>
      <c r="E43" s="84">
        <f>'PS&amp;T April 2023'!B25</f>
        <v>77600</v>
      </c>
      <c r="F43" s="84">
        <f>'MC April 2023'!B23</f>
        <v>77804</v>
      </c>
      <c r="G43" s="101">
        <f>'PS&amp;T April 2023'!$C$28</f>
        <v>114444</v>
      </c>
      <c r="H43" s="101">
        <f>'MC April 2023'!$C$25</f>
        <v>111592</v>
      </c>
      <c r="I43" s="83">
        <f>'PS&amp;T April 2023'!D25</f>
        <v>2557</v>
      </c>
      <c r="J43" s="83">
        <f>'MC April 2023'!D23</f>
        <v>3033</v>
      </c>
      <c r="K43" s="121">
        <f>'PS&amp;T April 2023'!$D$28</f>
        <v>2884</v>
      </c>
      <c r="L43" s="84">
        <f>'MC April 2023'!$D$25</f>
        <v>3885</v>
      </c>
    </row>
    <row r="44" spans="1:13" s="13" customFormat="1" ht="19" customHeight="1" x14ac:dyDescent="0.25">
      <c r="B44" s="118"/>
      <c r="C44" s="116"/>
      <c r="D44" s="115"/>
      <c r="E44" s="90"/>
      <c r="F44" s="90"/>
      <c r="G44" s="120"/>
      <c r="H44" s="120"/>
      <c r="I44" s="83"/>
      <c r="J44" s="83"/>
      <c r="K44" s="124"/>
      <c r="L44" s="90"/>
    </row>
    <row r="45" spans="1:13" s="13" customFormat="1" ht="19" customHeight="1" x14ac:dyDescent="0.25">
      <c r="B45" s="118"/>
      <c r="C45" s="116"/>
      <c r="D45" s="115"/>
      <c r="E45" s="90"/>
      <c r="F45" s="90"/>
      <c r="G45" s="120"/>
      <c r="H45" s="120"/>
      <c r="I45" s="83"/>
      <c r="J45" s="83"/>
      <c r="K45" s="124"/>
      <c r="L45" s="90"/>
    </row>
    <row r="46" spans="1:13" s="13" customFormat="1" ht="19" customHeight="1" x14ac:dyDescent="0.25">
      <c r="B46" s="119"/>
      <c r="C46" s="95"/>
      <c r="D46" s="93"/>
      <c r="E46" s="85"/>
      <c r="F46" s="85"/>
      <c r="G46" s="102"/>
      <c r="H46" s="102"/>
      <c r="I46" s="83"/>
      <c r="J46" s="83"/>
      <c r="K46" s="122"/>
      <c r="L46" s="85"/>
    </row>
    <row r="47" spans="1:13" s="13" customFormat="1" ht="87.5" x14ac:dyDescent="0.25">
      <c r="B47" s="41" t="s">
        <v>34</v>
      </c>
      <c r="C47" s="43">
        <v>25</v>
      </c>
      <c r="D47" s="38" t="s">
        <v>48</v>
      </c>
      <c r="E47" s="69">
        <f>'PS&amp;T April 2023'!B$28</f>
        <v>90806</v>
      </c>
      <c r="F47" s="69">
        <f>'MC April 2023'!B$25</f>
        <v>88283</v>
      </c>
      <c r="G47" s="69">
        <f>'PS&amp;T April 2023'!$C$28</f>
        <v>114444</v>
      </c>
      <c r="H47" s="69">
        <f>'MC April 2023'!$C$25</f>
        <v>111592</v>
      </c>
      <c r="I47" s="66"/>
      <c r="J47" s="66"/>
    </row>
    <row r="48" spans="1:13" x14ac:dyDescent="0.25">
      <c r="B48" s="58"/>
      <c r="C48" s="18"/>
      <c r="D48" s="17"/>
      <c r="E48" s="19"/>
      <c r="F48" s="44"/>
      <c r="G48" s="44"/>
      <c r="H48" s="44"/>
      <c r="I48" s="44"/>
      <c r="J48" s="20"/>
      <c r="K48" s="20"/>
      <c r="L48" s="26"/>
      <c r="M48" s="26"/>
    </row>
    <row r="49" spans="1:13" ht="20" x14ac:dyDescent="0.4">
      <c r="A49" s="36" t="s">
        <v>39</v>
      </c>
      <c r="B49" s="58"/>
      <c r="C49" s="18"/>
      <c r="D49" s="17"/>
      <c r="E49" s="19"/>
      <c r="F49" s="44"/>
      <c r="G49" s="44"/>
      <c r="H49" s="44"/>
      <c r="I49" s="44"/>
      <c r="J49" s="20"/>
      <c r="K49" s="20"/>
      <c r="L49" s="13"/>
      <c r="M49" s="13"/>
    </row>
    <row r="50" spans="1:13" x14ac:dyDescent="0.25">
      <c r="A50" s="24"/>
      <c r="B50" s="58"/>
      <c r="C50" s="18"/>
      <c r="D50" s="17"/>
      <c r="E50" s="19"/>
      <c r="F50" s="44"/>
      <c r="G50" s="44"/>
      <c r="H50" s="44"/>
      <c r="I50" s="44"/>
      <c r="J50" s="20"/>
      <c r="K50" s="20"/>
    </row>
    <row r="51" spans="1:13" ht="31.5" customHeight="1" x14ac:dyDescent="0.25">
      <c r="B51" s="5" t="s">
        <v>50</v>
      </c>
      <c r="C51" s="5" t="s">
        <v>0</v>
      </c>
      <c r="D51" s="3" t="s">
        <v>4</v>
      </c>
      <c r="E51" s="88" t="s">
        <v>11</v>
      </c>
      <c r="F51" s="89"/>
      <c r="G51" s="103" t="s">
        <v>5</v>
      </c>
      <c r="H51" s="104"/>
      <c r="I51" s="88" t="s">
        <v>19</v>
      </c>
      <c r="J51" s="89"/>
      <c r="K51" s="103" t="s">
        <v>37</v>
      </c>
      <c r="L51" s="104"/>
    </row>
    <row r="52" spans="1:13" s="26" customFormat="1" ht="39" x14ac:dyDescent="0.25">
      <c r="B52" s="27"/>
      <c r="C52" s="27"/>
      <c r="D52" s="28"/>
      <c r="E52" s="27" t="s">
        <v>7</v>
      </c>
      <c r="F52" s="27" t="s">
        <v>8</v>
      </c>
      <c r="G52" s="28" t="s">
        <v>9</v>
      </c>
      <c r="H52" s="28" t="s">
        <v>10</v>
      </c>
      <c r="I52" s="27" t="s">
        <v>7</v>
      </c>
      <c r="J52" s="27" t="s">
        <v>8</v>
      </c>
      <c r="K52" s="28" t="s">
        <v>30</v>
      </c>
      <c r="L52" s="28" t="s">
        <v>31</v>
      </c>
    </row>
    <row r="53" spans="1:13" s="13" customFormat="1" ht="38.15" customHeight="1" x14ac:dyDescent="0.25">
      <c r="B53" s="92" t="s">
        <v>35</v>
      </c>
      <c r="C53" s="94" t="s">
        <v>24</v>
      </c>
      <c r="D53" s="92" t="s">
        <v>44</v>
      </c>
      <c r="E53" s="84">
        <f>'PS&amp;T April 2023'!B25</f>
        <v>77600</v>
      </c>
      <c r="F53" s="84">
        <f>'MC April 2023'!B23</f>
        <v>77804</v>
      </c>
      <c r="G53" s="84">
        <f>'PS&amp;T April 2023'!$C$28</f>
        <v>114444</v>
      </c>
      <c r="H53" s="84">
        <f>'MC April 2023'!$C$25</f>
        <v>111592</v>
      </c>
      <c r="I53" s="83">
        <f>'PS&amp;T April 2023'!D25</f>
        <v>2557</v>
      </c>
      <c r="J53" s="83">
        <f>'MC April 2023'!D23</f>
        <v>3033</v>
      </c>
      <c r="K53" s="83">
        <f>'PS&amp;T April 2023'!D$28</f>
        <v>2884</v>
      </c>
      <c r="L53" s="121">
        <f>'MC April 2023'!D$25</f>
        <v>3885</v>
      </c>
    </row>
    <row r="54" spans="1:13" ht="38.15" customHeight="1" x14ac:dyDescent="0.25">
      <c r="B54" s="93"/>
      <c r="C54" s="95"/>
      <c r="D54" s="93"/>
      <c r="E54" s="85"/>
      <c r="F54" s="85"/>
      <c r="G54" s="85"/>
      <c r="H54" s="85"/>
      <c r="I54" s="83"/>
      <c r="J54" s="83"/>
      <c r="K54" s="83"/>
      <c r="L54" s="122"/>
    </row>
    <row r="55" spans="1:13" ht="143.25" customHeight="1" x14ac:dyDescent="0.25">
      <c r="B55" s="54" t="s">
        <v>36</v>
      </c>
      <c r="C55" s="37">
        <v>25</v>
      </c>
      <c r="D55" s="38" t="s">
        <v>49</v>
      </c>
      <c r="E55" s="69">
        <f>'PS&amp;T April 2023'!B$28</f>
        <v>90806</v>
      </c>
      <c r="F55" s="69">
        <f>'MC April 2023'!B$25</f>
        <v>88283</v>
      </c>
      <c r="G55" s="69">
        <f>'PS&amp;T April 2023'!$C$28</f>
        <v>114444</v>
      </c>
      <c r="H55" s="69">
        <f>'MC April 2023'!$C$25</f>
        <v>111592</v>
      </c>
      <c r="I55" s="49"/>
      <c r="J55" s="66"/>
      <c r="K55"/>
    </row>
    <row r="57" spans="1:13" ht="15.5" x14ac:dyDescent="0.35">
      <c r="E57" s="2"/>
    </row>
  </sheetData>
  <mergeCells count="116"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53:K54"/>
    <mergeCell ref="L53:L54"/>
    <mergeCell ref="G21:H21"/>
    <mergeCell ref="G23:G24"/>
    <mergeCell ref="H23:H24"/>
    <mergeCell ref="G29:H29"/>
    <mergeCell ref="G41:H41"/>
    <mergeCell ref="G51:H51"/>
    <mergeCell ref="G31:G32"/>
    <mergeCell ref="H31:H32"/>
    <mergeCell ref="G33:G34"/>
    <mergeCell ref="H33:H34"/>
    <mergeCell ref="G35:G36"/>
    <mergeCell ref="H35:H36"/>
    <mergeCell ref="J43:J46"/>
    <mergeCell ref="I43:I46"/>
    <mergeCell ref="J53:J54"/>
    <mergeCell ref="I53:I54"/>
    <mergeCell ref="J33:J34"/>
    <mergeCell ref="I33:I34"/>
    <mergeCell ref="K41:L41"/>
    <mergeCell ref="K43:K46"/>
    <mergeCell ref="L43:L46"/>
    <mergeCell ref="K51:L51"/>
    <mergeCell ref="D43:D46"/>
    <mergeCell ref="C43:C46"/>
    <mergeCell ref="B43:B46"/>
    <mergeCell ref="G43:G46"/>
    <mergeCell ref="H43:H46"/>
    <mergeCell ref="G53:G54"/>
    <mergeCell ref="H53:H54"/>
    <mergeCell ref="F53:F54"/>
    <mergeCell ref="E53:E54"/>
    <mergeCell ref="D53:D54"/>
    <mergeCell ref="C53:C54"/>
    <mergeCell ref="B53:B54"/>
    <mergeCell ref="E51:F51"/>
    <mergeCell ref="K11:L12"/>
    <mergeCell ref="K21:L21"/>
    <mergeCell ref="K23:K24"/>
    <mergeCell ref="L23:L24"/>
    <mergeCell ref="K29:L29"/>
    <mergeCell ref="K31:L32"/>
    <mergeCell ref="K33:L34"/>
    <mergeCell ref="K13:K16"/>
    <mergeCell ref="L13:L16"/>
    <mergeCell ref="A1:K1"/>
    <mergeCell ref="C11:C12"/>
    <mergeCell ref="B9:B10"/>
    <mergeCell ref="C9:C10"/>
    <mergeCell ref="D9:D10"/>
    <mergeCell ref="H9:H10"/>
    <mergeCell ref="F9:F10"/>
    <mergeCell ref="D11:D12"/>
    <mergeCell ref="B11:B12"/>
    <mergeCell ref="E7:F7"/>
    <mergeCell ref="G7:H7"/>
    <mergeCell ref="I7:J7"/>
    <mergeCell ref="G11:G12"/>
    <mergeCell ref="H11:H12"/>
    <mergeCell ref="E11:E12"/>
    <mergeCell ref="F11:F12"/>
    <mergeCell ref="I11:I12"/>
    <mergeCell ref="J11:J12"/>
    <mergeCell ref="I9:I10"/>
    <mergeCell ref="J9:J10"/>
    <mergeCell ref="E9:E10"/>
    <mergeCell ref="G9:G10"/>
    <mergeCell ref="K7:L7"/>
    <mergeCell ref="K9:L10"/>
    <mergeCell ref="I51:J51"/>
    <mergeCell ref="F35:F36"/>
    <mergeCell ref="I35:I36"/>
    <mergeCell ref="J35:J36"/>
    <mergeCell ref="E21:F21"/>
    <mergeCell ref="I21:J21"/>
    <mergeCell ref="J23:J24"/>
    <mergeCell ref="B35:B36"/>
    <mergeCell ref="C35:C36"/>
    <mergeCell ref="D35:D36"/>
    <mergeCell ref="E35:E36"/>
    <mergeCell ref="C23:C24"/>
    <mergeCell ref="D23:D24"/>
    <mergeCell ref="E23:E24"/>
    <mergeCell ref="F23:F24"/>
    <mergeCell ref="I23:I24"/>
    <mergeCell ref="B33:B34"/>
    <mergeCell ref="C33:C34"/>
    <mergeCell ref="D33:D34"/>
    <mergeCell ref="E33:E34"/>
    <mergeCell ref="B31:B32"/>
    <mergeCell ref="B23:B24"/>
    <mergeCell ref="C31:C32"/>
    <mergeCell ref="D31:D32"/>
    <mergeCell ref="K35:K36"/>
    <mergeCell ref="L35:L36"/>
    <mergeCell ref="E31:E32"/>
    <mergeCell ref="J31:J32"/>
    <mergeCell ref="E29:F29"/>
    <mergeCell ref="I29:J29"/>
    <mergeCell ref="F43:F46"/>
    <mergeCell ref="E41:F41"/>
    <mergeCell ref="I41:J41"/>
    <mergeCell ref="E43:E46"/>
    <mergeCell ref="F31:F32"/>
    <mergeCell ref="I31:I32"/>
    <mergeCell ref="F33:F34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463F-7802-4B3A-8B5F-0518FF1C72EE}">
  <dimension ref="A1:E41"/>
  <sheetViews>
    <sheetView workbookViewId="0">
      <selection activeCell="G8" sqref="G8"/>
    </sheetView>
  </sheetViews>
  <sheetFormatPr defaultRowHeight="12.5" x14ac:dyDescent="0.25"/>
  <cols>
    <col min="2" max="2" width="16.453125" bestFit="1" customWidth="1"/>
    <col min="3" max="3" width="11.54296875" bestFit="1" customWidth="1"/>
    <col min="5" max="5" width="9.81640625" customWidth="1"/>
  </cols>
  <sheetData>
    <row r="1" spans="1:5" ht="15.5" x14ac:dyDescent="0.35">
      <c r="A1" s="6"/>
      <c r="B1" s="7" t="s">
        <v>53</v>
      </c>
      <c r="C1" s="8"/>
      <c r="D1" s="8"/>
      <c r="E1" s="8"/>
    </row>
    <row r="2" spans="1:5" ht="15.5" x14ac:dyDescent="0.35">
      <c r="A2" s="6"/>
      <c r="B2" s="8"/>
      <c r="C2" s="8"/>
      <c r="D2" s="8"/>
      <c r="E2" s="8"/>
    </row>
    <row r="3" spans="1:5" ht="31" x14ac:dyDescent="0.35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.5" x14ac:dyDescent="0.35">
      <c r="A4" s="78">
        <v>1</v>
      </c>
      <c r="B4" s="79">
        <v>25991</v>
      </c>
      <c r="C4" s="79">
        <v>33537</v>
      </c>
      <c r="D4" s="79">
        <v>1079</v>
      </c>
      <c r="E4" s="80">
        <v>1072</v>
      </c>
    </row>
    <row r="5" spans="1:5" ht="15.5" x14ac:dyDescent="0.35">
      <c r="A5" s="81">
        <v>2</v>
      </c>
      <c r="B5" s="79">
        <v>26977</v>
      </c>
      <c r="C5" s="128">
        <v>34894</v>
      </c>
      <c r="D5" s="128">
        <v>1131</v>
      </c>
      <c r="E5" s="128">
        <v>1131</v>
      </c>
    </row>
    <row r="6" spans="1:5" ht="15.5" x14ac:dyDescent="0.35">
      <c r="A6" s="81">
        <v>3</v>
      </c>
      <c r="B6" s="79">
        <v>28298</v>
      </c>
      <c r="C6" s="128">
        <v>36595</v>
      </c>
      <c r="D6" s="128">
        <v>1186</v>
      </c>
      <c r="E6" s="128">
        <v>1181</v>
      </c>
    </row>
    <row r="7" spans="1:5" ht="15.5" x14ac:dyDescent="0.35">
      <c r="A7" s="81">
        <v>4</v>
      </c>
      <c r="B7" s="79">
        <v>29567</v>
      </c>
      <c r="C7" s="128">
        <v>38300</v>
      </c>
      <c r="D7" s="128">
        <v>1244</v>
      </c>
      <c r="E7" s="128">
        <v>1269</v>
      </c>
    </row>
    <row r="8" spans="1:5" ht="15.5" x14ac:dyDescent="0.35">
      <c r="A8" s="81">
        <v>5</v>
      </c>
      <c r="B8" s="79">
        <v>30969</v>
      </c>
      <c r="C8" s="128">
        <v>40127</v>
      </c>
      <c r="D8" s="128">
        <v>1309</v>
      </c>
      <c r="E8" s="128">
        <v>1304</v>
      </c>
    </row>
    <row r="9" spans="1:5" ht="15.5" x14ac:dyDescent="0.35">
      <c r="A9" s="81">
        <v>6</v>
      </c>
      <c r="B9" s="79">
        <v>32628</v>
      </c>
      <c r="C9" s="128">
        <v>42251</v>
      </c>
      <c r="D9" s="128">
        <v>1374</v>
      </c>
      <c r="E9" s="128">
        <v>1379</v>
      </c>
    </row>
    <row r="10" spans="1:5" ht="15.5" x14ac:dyDescent="0.35">
      <c r="A10" s="81">
        <v>7</v>
      </c>
      <c r="B10" s="79">
        <v>34460</v>
      </c>
      <c r="C10" s="128">
        <v>44531</v>
      </c>
      <c r="D10" s="128">
        <v>1430</v>
      </c>
      <c r="E10" s="128">
        <v>1491</v>
      </c>
    </row>
    <row r="11" spans="1:5" ht="15.5" x14ac:dyDescent="0.35">
      <c r="A11" s="81">
        <v>8</v>
      </c>
      <c r="B11" s="79">
        <v>36357</v>
      </c>
      <c r="C11" s="128">
        <v>46886</v>
      </c>
      <c r="D11" s="128">
        <v>1481</v>
      </c>
      <c r="E11" s="128">
        <v>1643</v>
      </c>
    </row>
    <row r="12" spans="1:5" ht="15.5" x14ac:dyDescent="0.35">
      <c r="A12" s="81">
        <v>9</v>
      </c>
      <c r="B12" s="79">
        <v>38383</v>
      </c>
      <c r="C12" s="128">
        <v>49405</v>
      </c>
      <c r="D12" s="128">
        <v>1535</v>
      </c>
      <c r="E12" s="128">
        <v>1812</v>
      </c>
    </row>
    <row r="13" spans="1:5" ht="15.5" x14ac:dyDescent="0.35">
      <c r="A13" s="81">
        <v>10</v>
      </c>
      <c r="B13" s="79">
        <v>40559</v>
      </c>
      <c r="C13" s="128">
        <v>52146</v>
      </c>
      <c r="D13" s="128">
        <v>1603</v>
      </c>
      <c r="E13" s="128">
        <v>1969</v>
      </c>
    </row>
    <row r="14" spans="1:5" ht="15.5" x14ac:dyDescent="0.35">
      <c r="A14" s="81">
        <v>11</v>
      </c>
      <c r="B14" s="79">
        <v>42883</v>
      </c>
      <c r="C14" s="128">
        <v>55093</v>
      </c>
      <c r="D14" s="128">
        <v>1707</v>
      </c>
      <c r="E14" s="128">
        <v>1968</v>
      </c>
    </row>
    <row r="15" spans="1:5" ht="15.5" x14ac:dyDescent="0.35">
      <c r="A15" s="81">
        <v>12</v>
      </c>
      <c r="B15" s="79">
        <v>45289</v>
      </c>
      <c r="C15" s="128">
        <v>58016</v>
      </c>
      <c r="D15" s="128">
        <v>1765</v>
      </c>
      <c r="E15" s="128">
        <v>2137</v>
      </c>
    </row>
    <row r="16" spans="1:5" ht="15.5" x14ac:dyDescent="0.35">
      <c r="A16" s="81">
        <v>13</v>
      </c>
      <c r="B16" s="79">
        <v>47925</v>
      </c>
      <c r="C16" s="128">
        <v>61330</v>
      </c>
      <c r="D16" s="128">
        <v>1836</v>
      </c>
      <c r="E16" s="128">
        <v>2389</v>
      </c>
    </row>
    <row r="17" spans="1:5" ht="15.5" x14ac:dyDescent="0.35">
      <c r="A17" s="81">
        <v>14</v>
      </c>
      <c r="B17" s="79">
        <v>50678</v>
      </c>
      <c r="C17" s="128">
        <v>64693</v>
      </c>
      <c r="D17" s="128">
        <v>1961</v>
      </c>
      <c r="E17" s="128">
        <v>2249</v>
      </c>
    </row>
    <row r="18" spans="1:5" ht="15.5" x14ac:dyDescent="0.35">
      <c r="A18" s="81">
        <v>15</v>
      </c>
      <c r="B18" s="79">
        <v>53546</v>
      </c>
      <c r="C18" s="128">
        <v>68269</v>
      </c>
      <c r="D18" s="128">
        <v>2034</v>
      </c>
      <c r="E18" s="128">
        <v>2519</v>
      </c>
    </row>
    <row r="19" spans="1:5" ht="15.5" x14ac:dyDescent="0.35">
      <c r="A19" s="81">
        <v>16</v>
      </c>
      <c r="B19" s="79">
        <v>56550</v>
      </c>
      <c r="C19" s="128">
        <v>71979</v>
      </c>
      <c r="D19" s="128">
        <v>2112</v>
      </c>
      <c r="E19" s="128">
        <v>2757</v>
      </c>
    </row>
    <row r="20" spans="1:5" ht="15.5" x14ac:dyDescent="0.35">
      <c r="A20" s="81">
        <v>17</v>
      </c>
      <c r="B20" s="79">
        <v>59724</v>
      </c>
      <c r="C20" s="128">
        <v>76029</v>
      </c>
      <c r="D20" s="128">
        <v>2212</v>
      </c>
      <c r="E20" s="128">
        <v>3033</v>
      </c>
    </row>
    <row r="21" spans="1:5" ht="15.5" x14ac:dyDescent="0.35">
      <c r="A21" s="81">
        <v>18</v>
      </c>
      <c r="B21" s="79">
        <v>63108</v>
      </c>
      <c r="C21" s="128">
        <v>80248</v>
      </c>
      <c r="D21" s="128">
        <v>2167</v>
      </c>
      <c r="E21" s="128">
        <v>4138</v>
      </c>
    </row>
    <row r="22" spans="1:5" ht="15.5" x14ac:dyDescent="0.35">
      <c r="A22" s="81">
        <v>19</v>
      </c>
      <c r="B22" s="79">
        <v>66527</v>
      </c>
      <c r="C22" s="128">
        <v>84496</v>
      </c>
      <c r="D22" s="128">
        <v>2257</v>
      </c>
      <c r="E22" s="128">
        <v>4427</v>
      </c>
    </row>
    <row r="23" spans="1:5" ht="15.5" x14ac:dyDescent="0.35">
      <c r="A23" s="81">
        <v>20</v>
      </c>
      <c r="B23" s="79">
        <v>69934</v>
      </c>
      <c r="C23" s="128">
        <v>88721</v>
      </c>
      <c r="D23" s="128">
        <v>2352</v>
      </c>
      <c r="E23" s="128">
        <v>4675</v>
      </c>
    </row>
    <row r="24" spans="1:5" ht="15.5" x14ac:dyDescent="0.35">
      <c r="A24" s="81">
        <v>21</v>
      </c>
      <c r="B24" s="79">
        <v>73641</v>
      </c>
      <c r="C24" s="128">
        <v>93374</v>
      </c>
      <c r="D24" s="128">
        <v>2455</v>
      </c>
      <c r="E24" s="128">
        <v>5003</v>
      </c>
    </row>
    <row r="25" spans="1:5" ht="15.5" x14ac:dyDescent="0.35">
      <c r="A25" s="81">
        <v>22</v>
      </c>
      <c r="B25" s="79">
        <v>77600</v>
      </c>
      <c r="C25" s="128">
        <v>98252</v>
      </c>
      <c r="D25" s="128">
        <v>2557</v>
      </c>
      <c r="E25" s="128">
        <v>5310</v>
      </c>
    </row>
    <row r="26" spans="1:5" ht="15.5" x14ac:dyDescent="0.35">
      <c r="A26" s="81">
        <v>23</v>
      </c>
      <c r="B26" s="79">
        <v>81705</v>
      </c>
      <c r="C26" s="128">
        <v>103350</v>
      </c>
      <c r="D26" s="128">
        <v>2663</v>
      </c>
      <c r="E26" s="128">
        <v>5667</v>
      </c>
    </row>
    <row r="27" spans="1:5" ht="15.5" x14ac:dyDescent="0.35">
      <c r="A27" s="81">
        <v>24</v>
      </c>
      <c r="B27" s="79">
        <v>86057</v>
      </c>
      <c r="C27" s="128">
        <v>108638</v>
      </c>
      <c r="D27" s="128">
        <v>2766</v>
      </c>
      <c r="E27" s="128">
        <v>5985</v>
      </c>
    </row>
    <row r="28" spans="1:5" ht="15.5" x14ac:dyDescent="0.35">
      <c r="A28" s="81">
        <v>25</v>
      </c>
      <c r="B28" s="79">
        <v>90806</v>
      </c>
      <c r="C28" s="128">
        <v>114444</v>
      </c>
      <c r="D28" s="128">
        <v>2884</v>
      </c>
      <c r="E28" s="128">
        <v>6334</v>
      </c>
    </row>
    <row r="29" spans="1:5" ht="15.5" x14ac:dyDescent="0.35">
      <c r="A29" s="81">
        <v>26</v>
      </c>
      <c r="B29" s="79">
        <v>95588</v>
      </c>
      <c r="C29" s="128">
        <v>117825</v>
      </c>
      <c r="D29" s="128">
        <v>3001</v>
      </c>
      <c r="E29" s="128">
        <v>4231</v>
      </c>
    </row>
    <row r="30" spans="1:5" ht="15.5" x14ac:dyDescent="0.35">
      <c r="A30" s="81">
        <v>27</v>
      </c>
      <c r="B30" s="79">
        <v>100761</v>
      </c>
      <c r="C30" s="128">
        <v>124107</v>
      </c>
      <c r="D30" s="128">
        <v>3159</v>
      </c>
      <c r="E30" s="128">
        <v>4392</v>
      </c>
    </row>
    <row r="31" spans="1:5" ht="15.5" x14ac:dyDescent="0.35">
      <c r="A31" s="81">
        <v>28</v>
      </c>
      <c r="B31" s="79">
        <v>106068</v>
      </c>
      <c r="C31" s="128">
        <v>130270</v>
      </c>
      <c r="D31" s="128">
        <v>3282</v>
      </c>
      <c r="E31" s="128">
        <v>4510</v>
      </c>
    </row>
    <row r="32" spans="1:5" ht="15.5" x14ac:dyDescent="0.35">
      <c r="A32" s="81">
        <v>29</v>
      </c>
      <c r="B32" s="79">
        <v>111627</v>
      </c>
      <c r="C32" s="128">
        <v>136714</v>
      </c>
      <c r="D32" s="128">
        <v>3408</v>
      </c>
      <c r="E32" s="128">
        <v>4639</v>
      </c>
    </row>
    <row r="33" spans="1:5" ht="15.5" x14ac:dyDescent="0.35">
      <c r="A33" s="81">
        <v>30</v>
      </c>
      <c r="B33" s="79">
        <v>117460</v>
      </c>
      <c r="C33" s="128">
        <v>143423</v>
      </c>
      <c r="D33" s="128">
        <v>3534</v>
      </c>
      <c r="E33" s="128">
        <v>4759</v>
      </c>
    </row>
    <row r="34" spans="1:5" ht="15.5" x14ac:dyDescent="0.35">
      <c r="A34" s="81">
        <v>31</v>
      </c>
      <c r="B34" s="79">
        <v>123721</v>
      </c>
      <c r="C34" s="128">
        <v>150612</v>
      </c>
      <c r="D34" s="128">
        <v>3666</v>
      </c>
      <c r="E34" s="128">
        <v>4895</v>
      </c>
    </row>
    <row r="35" spans="1:5" ht="15.5" x14ac:dyDescent="0.35">
      <c r="A35" s="81">
        <v>32</v>
      </c>
      <c r="B35" s="79">
        <v>130299</v>
      </c>
      <c r="C35" s="128">
        <v>158054</v>
      </c>
      <c r="D35" s="128">
        <v>3789</v>
      </c>
      <c r="E35" s="128">
        <v>5021</v>
      </c>
    </row>
    <row r="36" spans="1:5" ht="15.5" x14ac:dyDescent="0.35">
      <c r="A36" s="82">
        <v>33</v>
      </c>
      <c r="B36" s="128">
        <v>137387</v>
      </c>
      <c r="C36" s="128">
        <v>166013</v>
      </c>
      <c r="D36" s="128">
        <v>3914</v>
      </c>
      <c r="E36" s="128">
        <v>5142</v>
      </c>
    </row>
    <row r="37" spans="1:5" ht="15.5" x14ac:dyDescent="0.35">
      <c r="A37" s="82">
        <v>34</v>
      </c>
      <c r="B37" s="128">
        <v>144706</v>
      </c>
      <c r="C37" s="128">
        <v>174283</v>
      </c>
      <c r="D37" s="128">
        <v>4050</v>
      </c>
      <c r="E37" s="128">
        <v>5277</v>
      </c>
    </row>
    <row r="38" spans="1:5" ht="15.5" x14ac:dyDescent="0.35">
      <c r="A38" s="82">
        <v>35</v>
      </c>
      <c r="B38" s="128">
        <v>152207</v>
      </c>
      <c r="C38" s="128">
        <v>182697</v>
      </c>
      <c r="D38" s="128">
        <v>4180</v>
      </c>
      <c r="E38" s="128">
        <v>5410</v>
      </c>
    </row>
    <row r="39" spans="1:5" ht="15.5" x14ac:dyDescent="0.35">
      <c r="A39" s="82">
        <v>36</v>
      </c>
      <c r="B39" s="128">
        <v>159856</v>
      </c>
      <c r="C39" s="128">
        <v>191352</v>
      </c>
      <c r="D39" s="128">
        <v>4324</v>
      </c>
      <c r="E39" s="128">
        <v>5552</v>
      </c>
    </row>
    <row r="40" spans="1:5" ht="15.5" x14ac:dyDescent="0.35">
      <c r="A40" s="82">
        <v>37</v>
      </c>
      <c r="B40" s="128">
        <v>168247</v>
      </c>
      <c r="C40" s="128">
        <v>200683</v>
      </c>
      <c r="D40" s="128">
        <v>4459</v>
      </c>
      <c r="E40" s="128">
        <v>5682</v>
      </c>
    </row>
    <row r="41" spans="1:5" ht="15.5" x14ac:dyDescent="0.35">
      <c r="A41" s="82">
        <v>38</v>
      </c>
      <c r="B41" s="128">
        <v>156967</v>
      </c>
      <c r="C41" s="129"/>
      <c r="D41" s="129"/>
      <c r="E41" s="12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tabSelected="1" workbookViewId="0">
      <pane ySplit="3" topLeftCell="A19" activePane="bottomLeft" state="frozen"/>
      <selection pane="bottomLeft" activeCell="B23" sqref="B23"/>
    </sheetView>
  </sheetViews>
  <sheetFormatPr defaultRowHeight="12.5" x14ac:dyDescent="0.25"/>
  <cols>
    <col min="2" max="2" width="11.81640625" customWidth="1"/>
    <col min="3" max="3" width="11.54296875" bestFit="1" customWidth="1"/>
  </cols>
  <sheetData>
    <row r="1" spans="1:10" ht="15.5" x14ac:dyDescent="0.35">
      <c r="A1" s="6"/>
      <c r="B1" s="7" t="s">
        <v>54</v>
      </c>
      <c r="C1" s="8"/>
      <c r="D1" s="130"/>
      <c r="E1" s="8"/>
    </row>
    <row r="2" spans="1:10" ht="15" customHeight="1" x14ac:dyDescent="0.35">
      <c r="A2" s="131" t="s">
        <v>55</v>
      </c>
      <c r="B2" s="131"/>
      <c r="C2" s="131"/>
      <c r="D2" s="131"/>
      <c r="E2" s="132"/>
    </row>
    <row r="3" spans="1:10" ht="27.75" customHeight="1" x14ac:dyDescent="0.35">
      <c r="A3" s="9" t="s">
        <v>0</v>
      </c>
      <c r="B3" s="9" t="s">
        <v>1</v>
      </c>
      <c r="C3" s="10" t="s">
        <v>2</v>
      </c>
      <c r="D3" s="133" t="s">
        <v>3</v>
      </c>
      <c r="E3" s="134"/>
    </row>
    <row r="4" spans="1:10" ht="15.5" x14ac:dyDescent="0.35">
      <c r="A4" s="135">
        <v>3</v>
      </c>
      <c r="B4" s="136">
        <v>29747</v>
      </c>
      <c r="C4" s="136">
        <v>38030</v>
      </c>
      <c r="D4" s="137">
        <f>ROUND((C4-B4)/6,0)</f>
        <v>1381</v>
      </c>
      <c r="E4" s="134"/>
    </row>
    <row r="5" spans="1:10" ht="15.5" x14ac:dyDescent="0.35">
      <c r="A5" s="135">
        <v>4</v>
      </c>
      <c r="B5" s="138">
        <v>31061</v>
      </c>
      <c r="C5" s="138">
        <v>39755</v>
      </c>
      <c r="D5" s="139">
        <f t="shared" ref="D5:D31" si="0">ROUND((C5-B5)/6,0)</f>
        <v>1449</v>
      </c>
    </row>
    <row r="6" spans="1:10" ht="15.5" x14ac:dyDescent="0.35">
      <c r="A6" s="135">
        <v>5</v>
      </c>
      <c r="B6" s="138">
        <v>32924</v>
      </c>
      <c r="C6" s="138">
        <v>41685</v>
      </c>
      <c r="D6" s="139">
        <f t="shared" si="0"/>
        <v>1460</v>
      </c>
    </row>
    <row r="7" spans="1:10" ht="15.5" x14ac:dyDescent="0.35">
      <c r="A7" s="135">
        <v>6</v>
      </c>
      <c r="B7" s="138">
        <v>34321</v>
      </c>
      <c r="C7" s="138">
        <v>43822</v>
      </c>
      <c r="D7" s="139">
        <f t="shared" si="0"/>
        <v>1584</v>
      </c>
    </row>
    <row r="8" spans="1:10" ht="15.5" x14ac:dyDescent="0.35">
      <c r="A8" s="135">
        <v>7</v>
      </c>
      <c r="B8" s="138">
        <v>36299</v>
      </c>
      <c r="C8" s="138">
        <v>46194</v>
      </c>
      <c r="D8" s="139">
        <f t="shared" si="0"/>
        <v>1649</v>
      </c>
    </row>
    <row r="9" spans="1:10" ht="15.5" x14ac:dyDescent="0.35">
      <c r="A9" s="135">
        <v>8</v>
      </c>
      <c r="B9" s="138">
        <v>38293</v>
      </c>
      <c r="C9" s="138">
        <v>48575</v>
      </c>
      <c r="D9" s="139">
        <f t="shared" si="0"/>
        <v>1714</v>
      </c>
    </row>
    <row r="10" spans="1:10" ht="15.5" x14ac:dyDescent="0.35">
      <c r="A10" s="135">
        <v>9</v>
      </c>
      <c r="B10" s="138">
        <v>40481</v>
      </c>
      <c r="C10" s="138">
        <v>51160</v>
      </c>
      <c r="D10" s="139">
        <f t="shared" si="0"/>
        <v>1780</v>
      </c>
    </row>
    <row r="11" spans="1:10" ht="15.5" x14ac:dyDescent="0.35">
      <c r="A11" s="135">
        <v>10</v>
      </c>
      <c r="B11" s="138">
        <v>42662</v>
      </c>
      <c r="C11" s="138">
        <v>54000</v>
      </c>
      <c r="D11" s="139">
        <f t="shared" si="0"/>
        <v>1890</v>
      </c>
    </row>
    <row r="12" spans="1:10" ht="15.5" x14ac:dyDescent="0.35">
      <c r="A12" s="135">
        <v>11</v>
      </c>
      <c r="B12" s="138">
        <v>45250</v>
      </c>
      <c r="C12" s="138">
        <v>56996</v>
      </c>
      <c r="D12" s="139">
        <f t="shared" si="0"/>
        <v>1958</v>
      </c>
    </row>
    <row r="13" spans="1:10" ht="15.5" x14ac:dyDescent="0.35">
      <c r="A13" s="135">
        <v>12</v>
      </c>
      <c r="B13" s="138">
        <v>47639</v>
      </c>
      <c r="C13" s="138">
        <v>59986</v>
      </c>
      <c r="D13" s="139">
        <f t="shared" si="0"/>
        <v>2058</v>
      </c>
    </row>
    <row r="14" spans="1:10" ht="15.5" x14ac:dyDescent="0.35">
      <c r="A14" s="135">
        <v>13</v>
      </c>
      <c r="B14" s="138">
        <v>50408</v>
      </c>
      <c r="C14" s="138">
        <v>63319</v>
      </c>
      <c r="D14" s="139">
        <f t="shared" si="0"/>
        <v>2152</v>
      </c>
      <c r="F14" s="25"/>
      <c r="G14" s="25"/>
      <c r="H14" s="25"/>
      <c r="I14" s="25"/>
      <c r="J14" s="25"/>
    </row>
    <row r="15" spans="1:10" ht="15.5" x14ac:dyDescent="0.35">
      <c r="A15" s="135">
        <v>14</v>
      </c>
      <c r="B15" s="138">
        <v>53403</v>
      </c>
      <c r="C15" s="138">
        <v>66801</v>
      </c>
      <c r="D15" s="139">
        <f t="shared" si="0"/>
        <v>2233</v>
      </c>
      <c r="F15" s="25"/>
      <c r="G15" s="25"/>
      <c r="H15" s="25"/>
      <c r="I15" s="25"/>
      <c r="J15" s="25"/>
    </row>
    <row r="16" spans="1:10" ht="15.5" x14ac:dyDescent="0.35">
      <c r="A16" s="135">
        <v>15</v>
      </c>
      <c r="B16" s="138">
        <v>56375</v>
      </c>
      <c r="C16" s="138">
        <v>70407</v>
      </c>
      <c r="D16" s="139">
        <f t="shared" si="0"/>
        <v>2339</v>
      </c>
      <c r="F16" s="25"/>
      <c r="G16" s="25"/>
      <c r="H16" s="25"/>
      <c r="I16" s="25"/>
      <c r="J16" s="25"/>
    </row>
    <row r="17" spans="1:10" ht="15.5" x14ac:dyDescent="0.35">
      <c r="A17" s="135">
        <v>16</v>
      </c>
      <c r="B17" s="138">
        <v>59553</v>
      </c>
      <c r="C17" s="138">
        <v>74163</v>
      </c>
      <c r="D17" s="139">
        <f t="shared" si="0"/>
        <v>2435</v>
      </c>
      <c r="F17" s="65"/>
      <c r="G17" s="65"/>
      <c r="H17" s="65"/>
      <c r="I17" s="25"/>
      <c r="J17" s="25"/>
    </row>
    <row r="18" spans="1:10" ht="15.5" x14ac:dyDescent="0.35">
      <c r="A18" s="135">
        <v>17</v>
      </c>
      <c r="B18" s="138">
        <v>62933</v>
      </c>
      <c r="C18" s="138">
        <v>78255</v>
      </c>
      <c r="D18" s="139">
        <f t="shared" si="0"/>
        <v>2554</v>
      </c>
      <c r="F18" s="65"/>
      <c r="G18" s="65"/>
      <c r="H18" s="65"/>
      <c r="I18" s="25"/>
      <c r="J18" s="25"/>
    </row>
    <row r="19" spans="1:10" ht="15.5" x14ac:dyDescent="0.35">
      <c r="A19" s="135">
        <v>18</v>
      </c>
      <c r="B19" s="138">
        <v>63266</v>
      </c>
      <c r="C19" s="138">
        <v>78505</v>
      </c>
      <c r="D19" s="139">
        <f t="shared" si="0"/>
        <v>2540</v>
      </c>
      <c r="F19" s="65"/>
      <c r="G19" s="65"/>
      <c r="H19" s="65"/>
      <c r="I19" s="25"/>
      <c r="J19" s="25"/>
    </row>
    <row r="20" spans="1:10" ht="15.5" x14ac:dyDescent="0.35">
      <c r="A20" s="135">
        <v>19</v>
      </c>
      <c r="B20" s="138">
        <v>66660</v>
      </c>
      <c r="C20" s="138">
        <v>82588</v>
      </c>
      <c r="D20" s="139">
        <f t="shared" si="0"/>
        <v>2655</v>
      </c>
      <c r="F20" s="65"/>
      <c r="G20" s="65"/>
      <c r="H20" s="65"/>
      <c r="I20" s="25"/>
      <c r="J20" s="25"/>
    </row>
    <row r="21" spans="1:10" ht="15.5" x14ac:dyDescent="0.35">
      <c r="A21" s="135">
        <v>20</v>
      </c>
      <c r="B21" s="138">
        <v>70058</v>
      </c>
      <c r="C21" s="138">
        <v>86730</v>
      </c>
      <c r="D21" s="139">
        <f t="shared" si="0"/>
        <v>2779</v>
      </c>
      <c r="F21" s="65"/>
      <c r="G21" s="65"/>
      <c r="H21" s="65"/>
      <c r="I21" s="25"/>
      <c r="J21" s="25"/>
    </row>
    <row r="22" spans="1:10" ht="15.5" x14ac:dyDescent="0.35">
      <c r="A22" s="135">
        <v>21</v>
      </c>
      <c r="B22" s="138">
        <v>73836</v>
      </c>
      <c r="C22" s="138">
        <v>91210</v>
      </c>
      <c r="D22" s="139">
        <f t="shared" si="0"/>
        <v>2896</v>
      </c>
      <c r="F22" s="65"/>
      <c r="G22" s="65"/>
      <c r="H22" s="65"/>
      <c r="I22" s="25"/>
      <c r="J22" s="25"/>
    </row>
    <row r="23" spans="1:10" ht="15.5" x14ac:dyDescent="0.35">
      <c r="A23" s="135">
        <v>22</v>
      </c>
      <c r="B23" s="138">
        <v>77804</v>
      </c>
      <c r="C23" s="138">
        <v>96002</v>
      </c>
      <c r="D23" s="139">
        <f t="shared" si="0"/>
        <v>3033</v>
      </c>
      <c r="F23" s="65"/>
      <c r="G23" s="65"/>
      <c r="H23" s="65"/>
      <c r="I23" s="25"/>
      <c r="J23" s="25"/>
    </row>
    <row r="24" spans="1:10" ht="15.5" x14ac:dyDescent="0.35">
      <c r="A24" s="135">
        <v>23</v>
      </c>
      <c r="B24" s="138">
        <v>81792</v>
      </c>
      <c r="C24" s="138">
        <v>102189</v>
      </c>
      <c r="D24" s="139">
        <f t="shared" si="0"/>
        <v>3400</v>
      </c>
      <c r="F24" s="65"/>
      <c r="G24" s="65"/>
      <c r="H24" s="65"/>
      <c r="I24" s="25"/>
      <c r="J24" s="25"/>
    </row>
    <row r="25" spans="1:10" ht="15.5" x14ac:dyDescent="0.35">
      <c r="A25" s="12" t="s">
        <v>56</v>
      </c>
      <c r="B25" s="138">
        <v>88283</v>
      </c>
      <c r="C25" s="138">
        <v>111592</v>
      </c>
      <c r="D25" s="139">
        <f t="shared" si="0"/>
        <v>3885</v>
      </c>
      <c r="F25" s="65"/>
      <c r="G25" s="65"/>
      <c r="H25" s="65"/>
      <c r="I25" s="25"/>
      <c r="J25" s="25"/>
    </row>
    <row r="26" spans="1:10" ht="15.5" x14ac:dyDescent="0.35">
      <c r="A26" s="12" t="s">
        <v>57</v>
      </c>
      <c r="B26" s="138">
        <v>97908</v>
      </c>
      <c r="C26" s="138">
        <v>123761</v>
      </c>
      <c r="D26" s="139">
        <f t="shared" si="0"/>
        <v>4309</v>
      </c>
      <c r="F26" s="65"/>
      <c r="G26" s="65"/>
      <c r="H26" s="65"/>
      <c r="I26" s="25"/>
      <c r="J26" s="25"/>
    </row>
    <row r="27" spans="1:10" ht="15.5" x14ac:dyDescent="0.35">
      <c r="A27" s="12" t="s">
        <v>58</v>
      </c>
      <c r="B27" s="138">
        <v>108665</v>
      </c>
      <c r="C27" s="138">
        <v>137319</v>
      </c>
      <c r="D27" s="139">
        <f t="shared" si="0"/>
        <v>4776</v>
      </c>
      <c r="F27" s="65"/>
      <c r="G27" s="65"/>
      <c r="H27" s="65"/>
      <c r="I27" s="25"/>
      <c r="J27" s="25"/>
    </row>
    <row r="28" spans="1:10" ht="15.5" x14ac:dyDescent="0.35">
      <c r="A28" s="12" t="s">
        <v>59</v>
      </c>
      <c r="B28" s="138">
        <v>120187</v>
      </c>
      <c r="C28" s="138">
        <v>151674</v>
      </c>
      <c r="D28" s="139">
        <f t="shared" si="0"/>
        <v>5248</v>
      </c>
      <c r="F28" s="65"/>
      <c r="G28" s="65"/>
      <c r="H28" s="65"/>
      <c r="I28" s="25"/>
      <c r="J28" s="25"/>
    </row>
    <row r="29" spans="1:10" ht="15.5" x14ac:dyDescent="0.35">
      <c r="A29" s="12" t="s">
        <v>60</v>
      </c>
      <c r="B29" s="138">
        <v>133453</v>
      </c>
      <c r="C29" s="138">
        <v>168606</v>
      </c>
      <c r="D29" s="139">
        <f t="shared" si="0"/>
        <v>5859</v>
      </c>
      <c r="F29" s="65"/>
      <c r="G29" s="65"/>
      <c r="H29" s="65"/>
      <c r="I29" s="25"/>
      <c r="J29" s="25"/>
    </row>
    <row r="30" spans="1:10" ht="15.5" x14ac:dyDescent="0.35">
      <c r="A30" s="12" t="s">
        <v>61</v>
      </c>
      <c r="B30" s="138">
        <v>147758</v>
      </c>
      <c r="C30" s="138">
        <v>185851</v>
      </c>
      <c r="D30" s="139">
        <f t="shared" si="0"/>
        <v>6349</v>
      </c>
      <c r="F30" s="65"/>
      <c r="G30" s="65"/>
      <c r="H30" s="65"/>
      <c r="I30" s="25"/>
      <c r="J30" s="25"/>
    </row>
    <row r="31" spans="1:10" ht="15.5" x14ac:dyDescent="0.35">
      <c r="A31" s="12" t="s">
        <v>62</v>
      </c>
      <c r="B31" s="138">
        <v>162868</v>
      </c>
      <c r="C31" s="138">
        <v>201711</v>
      </c>
      <c r="D31" s="139">
        <f t="shared" si="0"/>
        <v>6474</v>
      </c>
      <c r="F31" s="65"/>
      <c r="G31" s="65"/>
      <c r="H31" s="65"/>
      <c r="I31" s="25"/>
      <c r="J31" s="25"/>
    </row>
    <row r="32" spans="1:10" ht="15.5" x14ac:dyDescent="0.35">
      <c r="A32" s="12" t="s">
        <v>63</v>
      </c>
      <c r="B32" s="138">
        <v>137322</v>
      </c>
      <c r="C32" s="140"/>
      <c r="D32" s="139"/>
      <c r="F32" s="25"/>
      <c r="G32" s="25"/>
      <c r="H32" s="25"/>
      <c r="I32" s="25"/>
      <c r="J32" s="25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Traineeships</vt:lpstr>
      <vt:lpstr>PS&amp;T April 2023</vt:lpstr>
      <vt:lpstr>MC April 2023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Mason, Christine (DCS)</cp:lastModifiedBy>
  <cp:lastPrinted>2019-01-11T14:22:07Z</cp:lastPrinted>
  <dcterms:created xsi:type="dcterms:W3CDTF">2004-04-01T17:15:20Z</dcterms:created>
  <dcterms:modified xsi:type="dcterms:W3CDTF">2023-06-23T19:47:40Z</dcterms:modified>
</cp:coreProperties>
</file>